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2019_October20" sheetId="1" r:id="rId1"/>
  </sheets>
  <definedNames>
    <definedName name="_xlnm.Print_Area" localSheetId="0">D2019_October20!$A$1:$K$47</definedName>
  </definedNames>
  <calcPr calcId="144525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A44" i="1"/>
  <c r="A45" i="1" s="1"/>
  <c r="A46" i="1" s="1"/>
  <c r="A47" i="1" s="1"/>
  <c r="J8" i="1" l="1"/>
  <c r="F8" i="1"/>
  <c r="D8" i="1"/>
  <c r="I7" i="1"/>
  <c r="H7" i="1"/>
  <c r="E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K8" i="1"/>
  <c r="K6" i="1"/>
</calcChain>
</file>

<file path=xl/sharedStrings.xml><?xml version="1.0" encoding="utf-8"?>
<sst xmlns="http://schemas.openxmlformats.org/spreadsheetml/2006/main" count="52" uniqueCount="52">
  <si>
    <t xml:space="preserve">ΕΤΗΣΙΕΣ ΤΑΞΙΝΟΜΗΣΕΙΣ ΕΠΙΒΑΤΙΚΩΝ ΟΧΗΜΑΤΩΝ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</si>
  <si>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</si>
  <si>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</si>
  <si>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</si>
  <si>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</si>
  <si>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</si>
  <si>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</si>
  <si>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</si>
  <si>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</si>
  <si>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</si>
  <si>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</si>
  <si>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</si>
  <si>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</si>
  <si>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</si>
  <si>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</si>
  <si>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</si>
  <si>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</si>
  <si>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</si>
  <si>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</si>
  <si>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</si>
  <si>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</si>
  <si>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</si>
  <si>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</si>
  <si>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</si>
  <si>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</si>
  <si>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</si>
  <si>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</si>
  <si>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</si>
  <si>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</si>
  <si>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</si>
  <si>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</si>
  <si>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</si>
  <si>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</si>
  <si>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</si>
  <si>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</si>
  <si>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</si>
  <si>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</si>
  <si>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CHEVROLET</t>
  </si>
  <si>
    <t>% D20/19</t>
  </si>
  <si>
    <t>DFM</t>
  </si>
  <si>
    <t>TESLA</t>
  </si>
  <si>
    <t>BENTLEY</t>
  </si>
  <si>
    <t>SSANGYONG</t>
  </si>
  <si>
    <t>MASERATI</t>
  </si>
  <si>
    <t xml:space="preserve">PC CAR'S REGISTRATIONS </t>
  </si>
  <si>
    <t>October '20 -YTD</t>
  </si>
  <si>
    <t>Oct. '20</t>
  </si>
  <si>
    <t>Oct. '19</t>
  </si>
  <si>
    <t>Oct. '20 - YTD</t>
  </si>
  <si>
    <t>Oct. '19 - YTD</t>
  </si>
  <si>
    <t>ESAGONO ENERGIA</t>
  </si>
  <si>
    <t>CUPRA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</si>
</sst>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0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0" fontId="6" fillId="2" borderId="30" xfId="2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3" fontId="7" fillId="3" borderId="33" xfId="0" applyNumberFormat="1" applyFont="1" applyFill="1" applyBorder="1" applyAlignment="1">
      <alignment horizontal="center" vertical="center" wrapText="1"/>
    </xf>
    <xf numFmtId="3" fontId="6" fillId="2" borderId="34" xfId="0" applyNumberFormat="1" applyFont="1" applyFill="1" applyBorder="1" applyAlignment="1">
      <alignment horizontal="center" vertical="center" wrapText="1"/>
    </xf>
    <xf numFmtId="3" fontId="6" fillId="3" borderId="33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19323</xdr:rowOff>
    </xdr:from>
    <xdr:to>
      <xdr:col>10</xdr:col>
      <xdr:colOff>688536</xdr:colOff>
      <xdr:row>3</xdr:row>
      <xdr:rowOff>163064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323"/>
          <a:ext cx="631386" cy="1048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7"/>
  <sheetViews>
    <sheetView tabSelected="1" zoomScale="70" zoomScaleNormal="70" zoomScaleSheetLayoutView="100" workbookViewId="0">
      <selection activeCell="A2" sqref="A2"/>
    </sheetView>
  </sheetViews>
  <sheetFormatPr defaultColWidth="9.109375" defaultRowHeight="11.4" x14ac:dyDescent="0.25"/>
  <cols>
    <col min="1" max="1" width="6.77734375" style="1" customWidth="1"/>
    <col min="2" max="2" width="18.77734375" style="1" customWidth="1"/>
    <col min="3" max="3" width="7.77734375" style="1" customWidth="1"/>
    <col min="4" max="4" width="4.77734375" style="1" customWidth="1"/>
    <col min="5" max="5" width="7.77734375" style="1" customWidth="1"/>
    <col min="6" max="6" width="4.77734375" style="1" customWidth="1"/>
    <col min="7" max="7" width="10.77734375" style="1" customWidth="1"/>
    <col min="8" max="8" width="13.77734375" style="1" customWidth="1"/>
    <col min="9" max="9" width="7.77734375" style="1" customWidth="1"/>
    <col min="10" max="10" width="4.77734375" style="2" customWidth="1"/>
    <col min="11" max="11" width="10.77734375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45</v>
      </c>
      <c r="B2" s="4"/>
      <c r="C2" s="4"/>
      <c r="D2" s="4"/>
    </row>
    <row r="3" spans="1:11" ht="18.75" customHeight="1" x14ac:dyDescent="0.2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8.75" customHeight="1" x14ac:dyDescent="0.25">
      <c r="A4" s="47" t="s">
        <v>44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1.25" customHeight="1" thickBot="1" x14ac:dyDescent="0.3">
      <c r="G5" s="2"/>
    </row>
    <row r="6" spans="1:11" ht="15" customHeight="1" x14ac:dyDescent="0.25">
      <c r="A6" s="18" t="s">
        <v>1</v>
      </c>
      <c r="B6" s="6" t="s">
        <v>2</v>
      </c>
      <c r="C6" s="48" t="s">
        <v>46</v>
      </c>
      <c r="D6" s="49"/>
      <c r="E6" s="49" t="s">
        <v>47</v>
      </c>
      <c r="F6" s="49"/>
      <c r="G6" s="22" t="s">
        <v>38</v>
      </c>
      <c r="H6" s="20" t="s">
        <v>48</v>
      </c>
      <c r="I6" s="49" t="s">
        <v>49</v>
      </c>
      <c r="J6" s="49"/>
      <c r="K6" s="7" t="str">
        <f>G6</f>
        <v>% D20/19</v>
      </c>
    </row>
    <row r="7" spans="1:11" s="5" customFormat="1" ht="15" customHeight="1" thickBot="1" x14ac:dyDescent="0.3">
      <c r="A7" s="19" t="s">
        <v>3</v>
      </c>
      <c r="B7" s="8" t="s">
        <v>4</v>
      </c>
      <c r="C7" s="45">
        <f>SUM(C8:C47)</f>
        <v>6847</v>
      </c>
      <c r="D7" s="46"/>
      <c r="E7" s="46">
        <f>SUM(E8:E47)</f>
        <v>7276</v>
      </c>
      <c r="F7" s="46"/>
      <c r="G7" s="9">
        <f>C7/E7-1</f>
        <v>-5.8960967564595901E-2</v>
      </c>
      <c r="H7" s="21">
        <f>SUM(H8:H47)</f>
        <v>66893</v>
      </c>
      <c r="I7" s="46">
        <f>SUM(I8:I47)</f>
        <v>100048</v>
      </c>
      <c r="J7" s="46"/>
      <c r="K7" s="9">
        <f>H7/I7-1</f>
        <v>-0.33139093235247086</v>
      </c>
    </row>
    <row r="8" spans="1:11" ht="15" customHeight="1" x14ac:dyDescent="0.25">
      <c r="A8" s="14">
        <v>1</v>
      </c>
      <c r="B8" s="16" t="s">
        <v>5</v>
      </c>
      <c r="C8" s="23">
        <v>592</v>
      </c>
      <c r="D8" s="24">
        <f>RANK(C8,$C$8:$C$47)</f>
        <v>1</v>
      </c>
      <c r="E8" s="27">
        <v>987</v>
      </c>
      <c r="F8" s="24">
        <f>RANK(E8,$E$8:$E$47)</f>
        <v>1</v>
      </c>
      <c r="G8" s="12">
        <f t="shared" ref="G8:G47" si="0">IF(ISERROR((C8-E8)/E8), IF(E8=0,IF(C8&gt;0,1,IF(C8=0,0,((C8-E8)/E8)))),(C8-E8)/E8)</f>
        <v>-0.40020263424518743</v>
      </c>
      <c r="H8" s="10">
        <v>8969</v>
      </c>
      <c r="I8" s="29">
        <v>10983</v>
      </c>
      <c r="J8" s="24">
        <f>RANK(I8,$I$8:$I$47)</f>
        <v>1</v>
      </c>
      <c r="K8" s="12">
        <f t="shared" ref="K8:K47" si="1">IF(ISERROR((H8-I8)/I8), IF(I8=0,IF(H8&gt;0,1,IF(H8=0,0,((H8-I8)/I8)))),(H8-I8)/I8)</f>
        <v>-0.18337430574524266</v>
      </c>
    </row>
    <row r="9" spans="1:11" ht="15" customHeight="1" x14ac:dyDescent="0.25">
      <c r="A9" s="15">
        <f t="shared" ref="A9:A47" si="2">A8+1</f>
        <v>2</v>
      </c>
      <c r="B9" s="17" t="s">
        <v>9</v>
      </c>
      <c r="C9" s="25">
        <v>590</v>
      </c>
      <c r="D9" s="26">
        <f t="shared" ref="D9:D47" si="3">RANK(C9,$C$8:$C$47)</f>
        <v>2</v>
      </c>
      <c r="E9" s="28">
        <v>515</v>
      </c>
      <c r="F9" s="26">
        <f t="shared" ref="F9:F47" si="4">RANK(E9,$E$8:$E$47)</f>
        <v>4</v>
      </c>
      <c r="G9" s="13">
        <f t="shared" si="0"/>
        <v>0.14563106796116504</v>
      </c>
      <c r="H9" s="11">
        <v>6442</v>
      </c>
      <c r="I9" s="30">
        <v>8919</v>
      </c>
      <c r="J9" s="26">
        <f t="shared" ref="J9:J47" si="5">RANK(I9,$I$8:$I$47)</f>
        <v>2</v>
      </c>
      <c r="K9" s="13">
        <f t="shared" si="1"/>
        <v>-0.2777217176813544</v>
      </c>
    </row>
    <row r="10" spans="1:11" ht="15" customHeight="1" x14ac:dyDescent="0.25">
      <c r="A10" s="15">
        <f t="shared" si="2"/>
        <v>3</v>
      </c>
      <c r="B10" s="17" t="s">
        <v>6</v>
      </c>
      <c r="C10" s="25">
        <v>543</v>
      </c>
      <c r="D10" s="26">
        <f t="shared" si="3"/>
        <v>3</v>
      </c>
      <c r="E10" s="28">
        <v>761</v>
      </c>
      <c r="F10" s="26">
        <f t="shared" si="4"/>
        <v>2</v>
      </c>
      <c r="G10" s="13">
        <f t="shared" si="0"/>
        <v>-0.2864651773981603</v>
      </c>
      <c r="H10" s="11">
        <v>5740</v>
      </c>
      <c r="I10" s="30">
        <v>8256</v>
      </c>
      <c r="J10" s="26">
        <f t="shared" si="5"/>
        <v>3</v>
      </c>
      <c r="K10" s="13">
        <f t="shared" si="1"/>
        <v>-0.30474806201550386</v>
      </c>
    </row>
    <row r="11" spans="1:11" ht="15" customHeight="1" x14ac:dyDescent="0.25">
      <c r="A11" s="15">
        <f t="shared" si="2"/>
        <v>4</v>
      </c>
      <c r="B11" s="17" t="s">
        <v>15</v>
      </c>
      <c r="C11" s="25">
        <v>499</v>
      </c>
      <c r="D11" s="26">
        <f t="shared" si="3"/>
        <v>5</v>
      </c>
      <c r="E11" s="28">
        <v>549</v>
      </c>
      <c r="F11" s="26">
        <f t="shared" si="4"/>
        <v>3</v>
      </c>
      <c r="G11" s="13">
        <f t="shared" si="0"/>
        <v>-9.107468123861566E-2</v>
      </c>
      <c r="H11" s="11">
        <v>4739</v>
      </c>
      <c r="I11" s="30">
        <v>7247</v>
      </c>
      <c r="J11" s="26">
        <f t="shared" si="5"/>
        <v>4</v>
      </c>
      <c r="K11" s="13">
        <f t="shared" si="1"/>
        <v>-0.34607423761556505</v>
      </c>
    </row>
    <row r="12" spans="1:11" ht="15" customHeight="1" x14ac:dyDescent="0.25">
      <c r="A12" s="15">
        <f t="shared" si="2"/>
        <v>5</v>
      </c>
      <c r="B12" s="17" t="s">
        <v>8</v>
      </c>
      <c r="C12" s="25">
        <v>501</v>
      </c>
      <c r="D12" s="26">
        <f t="shared" si="3"/>
        <v>4</v>
      </c>
      <c r="E12" s="28">
        <v>431</v>
      </c>
      <c r="F12" s="26">
        <f t="shared" si="4"/>
        <v>7</v>
      </c>
      <c r="G12" s="13">
        <f t="shared" si="0"/>
        <v>0.16241299303944315</v>
      </c>
      <c r="H12" s="11">
        <v>4082</v>
      </c>
      <c r="I12" s="30">
        <v>6839</v>
      </c>
      <c r="J12" s="26">
        <f t="shared" si="5"/>
        <v>5</v>
      </c>
      <c r="K12" s="13">
        <f t="shared" si="1"/>
        <v>-0.40312911244333965</v>
      </c>
    </row>
    <row r="13" spans="1:11" ht="15" customHeight="1" x14ac:dyDescent="0.25">
      <c r="A13" s="15">
        <f t="shared" si="2"/>
        <v>6</v>
      </c>
      <c r="B13" s="17" t="s">
        <v>7</v>
      </c>
      <c r="C13" s="25">
        <v>321</v>
      </c>
      <c r="D13" s="26">
        <f t="shared" si="3"/>
        <v>9</v>
      </c>
      <c r="E13" s="28">
        <v>438</v>
      </c>
      <c r="F13" s="26">
        <f t="shared" si="4"/>
        <v>6</v>
      </c>
      <c r="G13" s="13">
        <f t="shared" si="0"/>
        <v>-0.26712328767123289</v>
      </c>
      <c r="H13" s="11">
        <v>3545</v>
      </c>
      <c r="I13" s="30">
        <v>5695</v>
      </c>
      <c r="J13" s="26">
        <f t="shared" si="5"/>
        <v>9</v>
      </c>
      <c r="K13" s="13">
        <f t="shared" si="1"/>
        <v>-0.37752414398595258</v>
      </c>
    </row>
    <row r="14" spans="1:11" ht="15" customHeight="1" x14ac:dyDescent="0.25">
      <c r="A14" s="15">
        <f t="shared" si="2"/>
        <v>7</v>
      </c>
      <c r="B14" s="17" t="s">
        <v>11</v>
      </c>
      <c r="C14" s="25">
        <v>303</v>
      </c>
      <c r="D14" s="26">
        <f t="shared" si="3"/>
        <v>12</v>
      </c>
      <c r="E14" s="28">
        <v>503</v>
      </c>
      <c r="F14" s="26">
        <f t="shared" si="4"/>
        <v>5</v>
      </c>
      <c r="G14" s="13">
        <f t="shared" si="0"/>
        <v>-0.39761431411530818</v>
      </c>
      <c r="H14" s="11">
        <v>3342</v>
      </c>
      <c r="I14" s="30">
        <v>6150</v>
      </c>
      <c r="J14" s="26">
        <f t="shared" si="5"/>
        <v>7</v>
      </c>
      <c r="K14" s="13">
        <f t="shared" si="1"/>
        <v>-0.45658536585365855</v>
      </c>
    </row>
    <row r="15" spans="1:11" ht="15" customHeight="1" x14ac:dyDescent="0.25">
      <c r="A15" s="15">
        <f t="shared" si="2"/>
        <v>8</v>
      </c>
      <c r="B15" s="17" t="s">
        <v>10</v>
      </c>
      <c r="C15" s="25">
        <v>320</v>
      </c>
      <c r="D15" s="26">
        <f t="shared" si="3"/>
        <v>10</v>
      </c>
      <c r="E15" s="28">
        <v>254</v>
      </c>
      <c r="F15" s="26">
        <f t="shared" si="4"/>
        <v>11</v>
      </c>
      <c r="G15" s="13">
        <f t="shared" si="0"/>
        <v>0.25984251968503935</v>
      </c>
      <c r="H15" s="11">
        <v>3051</v>
      </c>
      <c r="I15" s="30">
        <v>6096</v>
      </c>
      <c r="J15" s="26">
        <f t="shared" si="5"/>
        <v>8</v>
      </c>
      <c r="K15" s="13">
        <f t="shared" si="1"/>
        <v>-0.49950787401574803</v>
      </c>
    </row>
    <row r="16" spans="1:11" ht="15" customHeight="1" x14ac:dyDescent="0.25">
      <c r="A16" s="15">
        <f t="shared" si="2"/>
        <v>9</v>
      </c>
      <c r="B16" s="17" t="s">
        <v>12</v>
      </c>
      <c r="C16" s="25">
        <v>427</v>
      </c>
      <c r="D16" s="26">
        <f t="shared" si="3"/>
        <v>6</v>
      </c>
      <c r="E16" s="28">
        <v>386</v>
      </c>
      <c r="F16" s="26">
        <f t="shared" si="4"/>
        <v>8</v>
      </c>
      <c r="G16" s="13">
        <f t="shared" si="0"/>
        <v>0.10621761658031088</v>
      </c>
      <c r="H16" s="11">
        <v>2963</v>
      </c>
      <c r="I16" s="30">
        <v>3745</v>
      </c>
      <c r="J16" s="26">
        <f t="shared" si="5"/>
        <v>10</v>
      </c>
      <c r="K16" s="13">
        <f t="shared" si="1"/>
        <v>-0.20881174899866489</v>
      </c>
    </row>
    <row r="17" spans="1:11" ht="15" customHeight="1" x14ac:dyDescent="0.25">
      <c r="A17" s="15">
        <f t="shared" si="2"/>
        <v>10</v>
      </c>
      <c r="B17" s="17" t="s">
        <v>16</v>
      </c>
      <c r="C17" s="25">
        <v>377</v>
      </c>
      <c r="D17" s="26">
        <f t="shared" si="3"/>
        <v>7</v>
      </c>
      <c r="E17" s="28">
        <v>148</v>
      </c>
      <c r="F17" s="26">
        <f t="shared" si="4"/>
        <v>17</v>
      </c>
      <c r="G17" s="13">
        <f t="shared" si="0"/>
        <v>1.5472972972972974</v>
      </c>
      <c r="H17" s="11">
        <v>2627</v>
      </c>
      <c r="I17" s="30">
        <v>3618</v>
      </c>
      <c r="J17" s="26">
        <f t="shared" si="5"/>
        <v>12</v>
      </c>
      <c r="K17" s="13">
        <f t="shared" si="1"/>
        <v>-0.27390823659480373</v>
      </c>
    </row>
    <row r="18" spans="1:11" ht="15" customHeight="1" x14ac:dyDescent="0.25">
      <c r="A18" s="15">
        <f t="shared" si="2"/>
        <v>11</v>
      </c>
      <c r="B18" s="17" t="s">
        <v>19</v>
      </c>
      <c r="C18" s="25">
        <v>222</v>
      </c>
      <c r="D18" s="26">
        <f t="shared" si="3"/>
        <v>16</v>
      </c>
      <c r="E18" s="28">
        <v>230</v>
      </c>
      <c r="F18" s="26">
        <f t="shared" si="4"/>
        <v>13</v>
      </c>
      <c r="G18" s="13">
        <f t="shared" si="0"/>
        <v>-3.4782608695652174E-2</v>
      </c>
      <c r="H18" s="11">
        <v>2593</v>
      </c>
      <c r="I18" s="30">
        <v>3206</v>
      </c>
      <c r="J18" s="26">
        <f t="shared" si="5"/>
        <v>14</v>
      </c>
      <c r="K18" s="13">
        <f t="shared" si="1"/>
        <v>-0.19120399251403619</v>
      </c>
    </row>
    <row r="19" spans="1:11" ht="15" customHeight="1" x14ac:dyDescent="0.25">
      <c r="A19" s="15">
        <f t="shared" si="2"/>
        <v>12</v>
      </c>
      <c r="B19" s="17" t="s">
        <v>18</v>
      </c>
      <c r="C19" s="25">
        <v>236</v>
      </c>
      <c r="D19" s="26">
        <f t="shared" si="3"/>
        <v>13</v>
      </c>
      <c r="E19" s="28">
        <v>305</v>
      </c>
      <c r="F19" s="26">
        <f t="shared" si="4"/>
        <v>9</v>
      </c>
      <c r="G19" s="13">
        <f t="shared" si="0"/>
        <v>-0.2262295081967213</v>
      </c>
      <c r="H19" s="11">
        <v>2577</v>
      </c>
      <c r="I19" s="30">
        <v>2744</v>
      </c>
      <c r="J19" s="26">
        <f t="shared" si="5"/>
        <v>16</v>
      </c>
      <c r="K19" s="13">
        <f t="shared" si="1"/>
        <v>-6.0860058309037901E-2</v>
      </c>
    </row>
    <row r="20" spans="1:11" ht="15" customHeight="1" x14ac:dyDescent="0.25">
      <c r="A20" s="15">
        <f t="shared" si="2"/>
        <v>13</v>
      </c>
      <c r="B20" s="17" t="s">
        <v>17</v>
      </c>
      <c r="C20" s="25">
        <v>229</v>
      </c>
      <c r="D20" s="26">
        <f t="shared" si="3"/>
        <v>14</v>
      </c>
      <c r="E20" s="28">
        <v>121</v>
      </c>
      <c r="F20" s="26">
        <f t="shared" si="4"/>
        <v>19</v>
      </c>
      <c r="G20" s="13">
        <f t="shared" si="0"/>
        <v>0.8925619834710744</v>
      </c>
      <c r="H20" s="11">
        <v>2279</v>
      </c>
      <c r="I20" s="30">
        <v>3650</v>
      </c>
      <c r="J20" s="26">
        <f t="shared" si="5"/>
        <v>11</v>
      </c>
      <c r="K20" s="13">
        <f t="shared" si="1"/>
        <v>-0.37561643835616437</v>
      </c>
    </row>
    <row r="21" spans="1:11" ht="15" customHeight="1" x14ac:dyDescent="0.25">
      <c r="A21" s="15">
        <f t="shared" si="2"/>
        <v>14</v>
      </c>
      <c r="B21" s="17" t="s">
        <v>14</v>
      </c>
      <c r="C21" s="25">
        <v>326</v>
      </c>
      <c r="D21" s="26">
        <f t="shared" si="3"/>
        <v>8</v>
      </c>
      <c r="E21" s="28">
        <v>267</v>
      </c>
      <c r="F21" s="26">
        <f t="shared" si="4"/>
        <v>10</v>
      </c>
      <c r="G21" s="13">
        <f t="shared" si="0"/>
        <v>0.22097378277153559</v>
      </c>
      <c r="H21" s="11">
        <v>2242</v>
      </c>
      <c r="I21" s="30">
        <v>3221</v>
      </c>
      <c r="J21" s="26">
        <f t="shared" si="5"/>
        <v>13</v>
      </c>
      <c r="K21" s="13">
        <f t="shared" si="1"/>
        <v>-0.30394287488357652</v>
      </c>
    </row>
    <row r="22" spans="1:11" ht="15" customHeight="1" x14ac:dyDescent="0.25">
      <c r="A22" s="15">
        <f t="shared" si="2"/>
        <v>15</v>
      </c>
      <c r="B22" s="17" t="s">
        <v>22</v>
      </c>
      <c r="C22" s="25">
        <v>210</v>
      </c>
      <c r="D22" s="26">
        <f t="shared" si="3"/>
        <v>17</v>
      </c>
      <c r="E22" s="28">
        <v>236</v>
      </c>
      <c r="F22" s="26">
        <f t="shared" si="4"/>
        <v>12</v>
      </c>
      <c r="G22" s="13">
        <f t="shared" si="0"/>
        <v>-0.11016949152542373</v>
      </c>
      <c r="H22" s="11">
        <v>2095</v>
      </c>
      <c r="I22" s="30">
        <v>2744</v>
      </c>
      <c r="J22" s="26">
        <f t="shared" si="5"/>
        <v>16</v>
      </c>
      <c r="K22" s="13">
        <f t="shared" si="1"/>
        <v>-0.23651603498542273</v>
      </c>
    </row>
    <row r="23" spans="1:11" ht="15" customHeight="1" x14ac:dyDescent="0.25">
      <c r="A23" s="15">
        <f t="shared" si="2"/>
        <v>16</v>
      </c>
      <c r="B23" s="17" t="s">
        <v>13</v>
      </c>
      <c r="C23" s="25">
        <v>229</v>
      </c>
      <c r="D23" s="26">
        <f t="shared" si="3"/>
        <v>14</v>
      </c>
      <c r="E23" s="28">
        <v>212</v>
      </c>
      <c r="F23" s="26">
        <f t="shared" si="4"/>
        <v>14</v>
      </c>
      <c r="G23" s="13">
        <f t="shared" si="0"/>
        <v>8.0188679245283015E-2</v>
      </c>
      <c r="H23" s="11">
        <v>2057</v>
      </c>
      <c r="I23" s="30">
        <v>6771</v>
      </c>
      <c r="J23" s="26">
        <f t="shared" si="5"/>
        <v>6</v>
      </c>
      <c r="K23" s="13">
        <f t="shared" si="1"/>
        <v>-0.69620440112243387</v>
      </c>
    </row>
    <row r="24" spans="1:11" ht="15" customHeight="1" x14ac:dyDescent="0.25">
      <c r="A24" s="15">
        <f t="shared" si="2"/>
        <v>17</v>
      </c>
      <c r="B24" s="17" t="s">
        <v>28</v>
      </c>
      <c r="C24" s="25">
        <v>307</v>
      </c>
      <c r="D24" s="26">
        <f t="shared" si="3"/>
        <v>11</v>
      </c>
      <c r="E24" s="28">
        <v>108</v>
      </c>
      <c r="F24" s="26">
        <f t="shared" si="4"/>
        <v>20</v>
      </c>
      <c r="G24" s="13">
        <f t="shared" si="0"/>
        <v>1.8425925925925926</v>
      </c>
      <c r="H24" s="11">
        <v>1460</v>
      </c>
      <c r="I24" s="30">
        <v>1503</v>
      </c>
      <c r="J24" s="26">
        <f t="shared" si="5"/>
        <v>18</v>
      </c>
      <c r="K24" s="13">
        <f t="shared" si="1"/>
        <v>-2.8609447771124417E-2</v>
      </c>
    </row>
    <row r="25" spans="1:11" ht="15" customHeight="1" x14ac:dyDescent="0.25">
      <c r="A25" s="15">
        <f t="shared" si="2"/>
        <v>18</v>
      </c>
      <c r="B25" s="17" t="s">
        <v>21</v>
      </c>
      <c r="C25" s="25">
        <v>110</v>
      </c>
      <c r="D25" s="26">
        <f t="shared" si="3"/>
        <v>20</v>
      </c>
      <c r="E25" s="28">
        <v>189</v>
      </c>
      <c r="F25" s="26">
        <f t="shared" si="4"/>
        <v>15</v>
      </c>
      <c r="G25" s="13">
        <f t="shared" si="0"/>
        <v>-0.41798941798941797</v>
      </c>
      <c r="H25" s="11">
        <v>1390</v>
      </c>
      <c r="I25" s="30">
        <v>2785</v>
      </c>
      <c r="J25" s="26">
        <f t="shared" si="5"/>
        <v>15</v>
      </c>
      <c r="K25" s="13">
        <f t="shared" si="1"/>
        <v>-0.50089766606822261</v>
      </c>
    </row>
    <row r="26" spans="1:11" ht="15" customHeight="1" x14ac:dyDescent="0.25">
      <c r="A26" s="15">
        <f t="shared" si="2"/>
        <v>19</v>
      </c>
      <c r="B26" s="17" t="s">
        <v>23</v>
      </c>
      <c r="C26" s="25">
        <v>160</v>
      </c>
      <c r="D26" s="26">
        <f t="shared" si="3"/>
        <v>18</v>
      </c>
      <c r="E26" s="28">
        <v>143</v>
      </c>
      <c r="F26" s="26">
        <f t="shared" si="4"/>
        <v>18</v>
      </c>
      <c r="G26" s="13">
        <f t="shared" si="0"/>
        <v>0.11888111888111888</v>
      </c>
      <c r="H26" s="11">
        <v>1236</v>
      </c>
      <c r="I26" s="30">
        <v>1418</v>
      </c>
      <c r="J26" s="26">
        <f t="shared" si="5"/>
        <v>20</v>
      </c>
      <c r="K26" s="13">
        <f t="shared" si="1"/>
        <v>-0.12834978843441466</v>
      </c>
    </row>
    <row r="27" spans="1:11" ht="15" customHeight="1" x14ac:dyDescent="0.25">
      <c r="A27" s="15">
        <f t="shared" si="2"/>
        <v>20</v>
      </c>
      <c r="B27" s="17" t="s">
        <v>20</v>
      </c>
      <c r="C27" s="25">
        <v>73</v>
      </c>
      <c r="D27" s="26">
        <f t="shared" si="3"/>
        <v>21</v>
      </c>
      <c r="E27" s="28">
        <v>158</v>
      </c>
      <c r="F27" s="26">
        <f t="shared" si="4"/>
        <v>16</v>
      </c>
      <c r="G27" s="13">
        <f t="shared" si="0"/>
        <v>-0.53797468354430378</v>
      </c>
      <c r="H27" s="11">
        <v>1072</v>
      </c>
      <c r="I27" s="30">
        <v>1478</v>
      </c>
      <c r="J27" s="26">
        <f t="shared" si="5"/>
        <v>19</v>
      </c>
      <c r="K27" s="13">
        <f t="shared" si="1"/>
        <v>-0.2746955345060893</v>
      </c>
    </row>
    <row r="28" spans="1:11" ht="15" customHeight="1" x14ac:dyDescent="0.25">
      <c r="A28" s="15">
        <f t="shared" si="2"/>
        <v>21</v>
      </c>
      <c r="B28" s="17" t="s">
        <v>25</v>
      </c>
      <c r="C28" s="25">
        <v>119</v>
      </c>
      <c r="D28" s="26">
        <f t="shared" si="3"/>
        <v>19</v>
      </c>
      <c r="E28" s="28">
        <v>71</v>
      </c>
      <c r="F28" s="26">
        <f t="shared" si="4"/>
        <v>22</v>
      </c>
      <c r="G28" s="13">
        <f t="shared" si="0"/>
        <v>0.676056338028169</v>
      </c>
      <c r="H28" s="11">
        <v>729</v>
      </c>
      <c r="I28" s="30">
        <v>493</v>
      </c>
      <c r="J28" s="26">
        <f t="shared" si="5"/>
        <v>22</v>
      </c>
      <c r="K28" s="13">
        <f t="shared" si="1"/>
        <v>0.47870182555780932</v>
      </c>
    </row>
    <row r="29" spans="1:11" ht="15" customHeight="1" x14ac:dyDescent="0.25">
      <c r="A29" s="15">
        <f t="shared" si="2"/>
        <v>22</v>
      </c>
      <c r="B29" s="17" t="s">
        <v>29</v>
      </c>
      <c r="C29" s="25">
        <v>35</v>
      </c>
      <c r="D29" s="26">
        <f t="shared" si="3"/>
        <v>22</v>
      </c>
      <c r="E29" s="28">
        <v>43</v>
      </c>
      <c r="F29" s="26">
        <f t="shared" si="4"/>
        <v>24</v>
      </c>
      <c r="G29" s="13">
        <f t="shared" si="0"/>
        <v>-0.18604651162790697</v>
      </c>
      <c r="H29" s="11">
        <v>401</v>
      </c>
      <c r="I29" s="30">
        <v>455</v>
      </c>
      <c r="J29" s="26">
        <f t="shared" si="5"/>
        <v>23</v>
      </c>
      <c r="K29" s="13">
        <f t="shared" si="1"/>
        <v>-0.11868131868131868</v>
      </c>
    </row>
    <row r="30" spans="1:11" ht="15" customHeight="1" x14ac:dyDescent="0.25">
      <c r="A30" s="15">
        <f t="shared" si="2"/>
        <v>23</v>
      </c>
      <c r="B30" s="17" t="s">
        <v>26</v>
      </c>
      <c r="C30" s="25">
        <v>22</v>
      </c>
      <c r="D30" s="26">
        <f t="shared" si="3"/>
        <v>24</v>
      </c>
      <c r="E30" s="28">
        <v>45</v>
      </c>
      <c r="F30" s="26">
        <f t="shared" si="4"/>
        <v>23</v>
      </c>
      <c r="G30" s="13">
        <f t="shared" si="0"/>
        <v>-0.51111111111111107</v>
      </c>
      <c r="H30" s="11">
        <v>330</v>
      </c>
      <c r="I30" s="30">
        <v>543</v>
      </c>
      <c r="J30" s="26">
        <f t="shared" si="5"/>
        <v>21</v>
      </c>
      <c r="K30" s="13">
        <f t="shared" si="1"/>
        <v>-0.39226519337016574</v>
      </c>
    </row>
    <row r="31" spans="1:11" ht="15" customHeight="1" x14ac:dyDescent="0.25">
      <c r="A31" s="15">
        <f t="shared" si="2"/>
        <v>24</v>
      </c>
      <c r="B31" s="17" t="s">
        <v>31</v>
      </c>
      <c r="C31" s="25">
        <v>20</v>
      </c>
      <c r="D31" s="26">
        <f t="shared" si="3"/>
        <v>25</v>
      </c>
      <c r="E31" s="28">
        <v>37</v>
      </c>
      <c r="F31" s="26">
        <f t="shared" si="4"/>
        <v>25</v>
      </c>
      <c r="G31" s="13">
        <f t="shared" si="0"/>
        <v>-0.45945945945945948</v>
      </c>
      <c r="H31" s="11">
        <v>231</v>
      </c>
      <c r="I31" s="30">
        <v>272</v>
      </c>
      <c r="J31" s="26">
        <f t="shared" si="5"/>
        <v>25</v>
      </c>
      <c r="K31" s="13">
        <f t="shared" si="1"/>
        <v>-0.15073529411764705</v>
      </c>
    </row>
    <row r="32" spans="1:11" ht="15" customHeight="1" x14ac:dyDescent="0.25">
      <c r="A32" s="15">
        <f t="shared" si="2"/>
        <v>25</v>
      </c>
      <c r="B32" s="17" t="s">
        <v>36</v>
      </c>
      <c r="C32" s="25">
        <v>25</v>
      </c>
      <c r="D32" s="26">
        <f t="shared" si="3"/>
        <v>23</v>
      </c>
      <c r="E32" s="28">
        <v>24</v>
      </c>
      <c r="F32" s="26">
        <f t="shared" si="4"/>
        <v>26</v>
      </c>
      <c r="G32" s="13">
        <f t="shared" si="0"/>
        <v>4.1666666666666664E-2</v>
      </c>
      <c r="H32" s="11">
        <v>180</v>
      </c>
      <c r="I32" s="30">
        <v>150</v>
      </c>
      <c r="J32" s="26">
        <f t="shared" si="5"/>
        <v>27</v>
      </c>
      <c r="K32" s="13">
        <f t="shared" si="1"/>
        <v>0.2</v>
      </c>
    </row>
    <row r="33" spans="1:11" ht="15" customHeight="1" x14ac:dyDescent="0.25">
      <c r="A33" s="15">
        <f t="shared" si="2"/>
        <v>26</v>
      </c>
      <c r="B33" s="17" t="s">
        <v>27</v>
      </c>
      <c r="C33" s="25">
        <v>6</v>
      </c>
      <c r="D33" s="26">
        <f t="shared" si="3"/>
        <v>31</v>
      </c>
      <c r="E33" s="28">
        <v>9</v>
      </c>
      <c r="F33" s="26">
        <f t="shared" si="4"/>
        <v>28</v>
      </c>
      <c r="G33" s="13">
        <f t="shared" si="0"/>
        <v>-0.33333333333333331</v>
      </c>
      <c r="H33" s="11">
        <v>178</v>
      </c>
      <c r="I33" s="30">
        <v>254</v>
      </c>
      <c r="J33" s="26">
        <f t="shared" si="5"/>
        <v>26</v>
      </c>
      <c r="K33" s="13">
        <f t="shared" si="1"/>
        <v>-0.29921259842519687</v>
      </c>
    </row>
    <row r="34" spans="1:11" ht="15" customHeight="1" x14ac:dyDescent="0.25">
      <c r="A34" s="15">
        <f t="shared" si="2"/>
        <v>27</v>
      </c>
      <c r="B34" s="17" t="s">
        <v>33</v>
      </c>
      <c r="C34" s="25">
        <v>7</v>
      </c>
      <c r="D34" s="26">
        <f t="shared" si="3"/>
        <v>28</v>
      </c>
      <c r="E34" s="28">
        <v>15</v>
      </c>
      <c r="F34" s="26">
        <f t="shared" si="4"/>
        <v>27</v>
      </c>
      <c r="G34" s="13">
        <f t="shared" si="0"/>
        <v>-0.53333333333333333</v>
      </c>
      <c r="H34" s="11">
        <v>85</v>
      </c>
      <c r="I34" s="30">
        <v>81</v>
      </c>
      <c r="J34" s="26">
        <f t="shared" si="5"/>
        <v>29</v>
      </c>
      <c r="K34" s="13">
        <f t="shared" si="1"/>
        <v>4.9382716049382713E-2</v>
      </c>
    </row>
    <row r="35" spans="1:11" ht="15" customHeight="1" x14ac:dyDescent="0.25">
      <c r="A35" s="15">
        <f t="shared" si="2"/>
        <v>28</v>
      </c>
      <c r="B35" s="17" t="s">
        <v>30</v>
      </c>
      <c r="C35" s="25">
        <v>8</v>
      </c>
      <c r="D35" s="26">
        <f t="shared" si="3"/>
        <v>27</v>
      </c>
      <c r="E35" s="28">
        <v>5</v>
      </c>
      <c r="F35" s="26">
        <f t="shared" si="4"/>
        <v>29</v>
      </c>
      <c r="G35" s="13">
        <f t="shared" si="0"/>
        <v>0.6</v>
      </c>
      <c r="H35" s="11">
        <v>80</v>
      </c>
      <c r="I35" s="30">
        <v>77</v>
      </c>
      <c r="J35" s="26">
        <f t="shared" si="5"/>
        <v>30</v>
      </c>
      <c r="K35" s="13">
        <f t="shared" si="1"/>
        <v>3.896103896103896E-2</v>
      </c>
    </row>
    <row r="36" spans="1:11" ht="15" customHeight="1" x14ac:dyDescent="0.25">
      <c r="A36" s="15">
        <f t="shared" si="2"/>
        <v>29</v>
      </c>
      <c r="B36" s="17" t="s">
        <v>35</v>
      </c>
      <c r="C36" s="25">
        <v>9</v>
      </c>
      <c r="D36" s="26">
        <f t="shared" si="3"/>
        <v>26</v>
      </c>
      <c r="E36" s="28">
        <v>2</v>
      </c>
      <c r="F36" s="26">
        <f t="shared" si="4"/>
        <v>31</v>
      </c>
      <c r="G36" s="13">
        <f t="shared" si="0"/>
        <v>3.5</v>
      </c>
      <c r="H36" s="11">
        <v>79</v>
      </c>
      <c r="I36" s="30">
        <v>115</v>
      </c>
      <c r="J36" s="26">
        <f t="shared" si="5"/>
        <v>28</v>
      </c>
      <c r="K36" s="13">
        <f t="shared" si="1"/>
        <v>-0.31304347826086959</v>
      </c>
    </row>
    <row r="37" spans="1:11" ht="15" customHeight="1" x14ac:dyDescent="0.25">
      <c r="A37" s="15">
        <f t="shared" si="2"/>
        <v>30</v>
      </c>
      <c r="B37" s="17" t="s">
        <v>32</v>
      </c>
      <c r="C37" s="25">
        <v>7</v>
      </c>
      <c r="D37" s="26">
        <f t="shared" si="3"/>
        <v>28</v>
      </c>
      <c r="E37" s="28">
        <v>2</v>
      </c>
      <c r="F37" s="26">
        <f t="shared" si="4"/>
        <v>31</v>
      </c>
      <c r="G37" s="13">
        <f t="shared" si="0"/>
        <v>2.5</v>
      </c>
      <c r="H37" s="11">
        <v>33</v>
      </c>
      <c r="I37" s="30">
        <v>49</v>
      </c>
      <c r="J37" s="26">
        <f t="shared" si="5"/>
        <v>31</v>
      </c>
      <c r="K37" s="13">
        <f t="shared" si="1"/>
        <v>-0.32653061224489793</v>
      </c>
    </row>
    <row r="38" spans="1:11" ht="15" customHeight="1" x14ac:dyDescent="0.25">
      <c r="A38" s="15">
        <f t="shared" si="2"/>
        <v>31</v>
      </c>
      <c r="B38" s="17" t="s">
        <v>34</v>
      </c>
      <c r="C38" s="25">
        <v>7</v>
      </c>
      <c r="D38" s="26">
        <f t="shared" si="3"/>
        <v>28</v>
      </c>
      <c r="E38" s="28">
        <v>4</v>
      </c>
      <c r="F38" s="26">
        <f t="shared" si="4"/>
        <v>30</v>
      </c>
      <c r="G38" s="13">
        <f t="shared" si="0"/>
        <v>0.75</v>
      </c>
      <c r="H38" s="11">
        <v>26</v>
      </c>
      <c r="I38" s="30">
        <v>31</v>
      </c>
      <c r="J38" s="26">
        <f t="shared" si="5"/>
        <v>32</v>
      </c>
      <c r="K38" s="13">
        <f t="shared" si="1"/>
        <v>-0.16129032258064516</v>
      </c>
    </row>
    <row r="39" spans="1:11" ht="15" customHeight="1" x14ac:dyDescent="0.25">
      <c r="A39" s="15">
        <f t="shared" si="2"/>
        <v>32</v>
      </c>
      <c r="B39" s="17" t="s">
        <v>24</v>
      </c>
      <c r="C39" s="25">
        <v>4</v>
      </c>
      <c r="D39" s="26">
        <f t="shared" si="3"/>
        <v>32</v>
      </c>
      <c r="E39" s="28">
        <v>76</v>
      </c>
      <c r="F39" s="26">
        <f t="shared" si="4"/>
        <v>21</v>
      </c>
      <c r="G39" s="13">
        <f t="shared" si="0"/>
        <v>-0.94736842105263153</v>
      </c>
      <c r="H39" s="11">
        <v>22</v>
      </c>
      <c r="I39" s="30">
        <v>443</v>
      </c>
      <c r="J39" s="26">
        <f t="shared" si="5"/>
        <v>24</v>
      </c>
      <c r="K39" s="13">
        <f t="shared" si="1"/>
        <v>-0.95033860045146723</v>
      </c>
    </row>
    <row r="40" spans="1:11" ht="15" customHeight="1" x14ac:dyDescent="0.25">
      <c r="A40" s="15">
        <f t="shared" si="2"/>
        <v>33</v>
      </c>
      <c r="B40" s="17" t="s">
        <v>40</v>
      </c>
      <c r="C40" s="25">
        <v>1</v>
      </c>
      <c r="D40" s="26">
        <f t="shared" si="3"/>
        <v>33</v>
      </c>
      <c r="E40" s="28">
        <v>2</v>
      </c>
      <c r="F40" s="26">
        <f t="shared" si="4"/>
        <v>31</v>
      </c>
      <c r="G40" s="13">
        <f t="shared" si="0"/>
        <v>-0.5</v>
      </c>
      <c r="H40" s="11">
        <v>9</v>
      </c>
      <c r="I40" s="30">
        <v>2</v>
      </c>
      <c r="J40" s="26">
        <f t="shared" si="5"/>
        <v>34</v>
      </c>
      <c r="K40" s="13">
        <f t="shared" si="1"/>
        <v>3.5</v>
      </c>
    </row>
    <row r="41" spans="1:11" ht="15" customHeight="1" x14ac:dyDescent="0.25">
      <c r="A41" s="15">
        <f t="shared" si="2"/>
        <v>34</v>
      </c>
      <c r="B41" s="17" t="s">
        <v>41</v>
      </c>
      <c r="C41" s="25">
        <v>0</v>
      </c>
      <c r="D41" s="26">
        <f t="shared" si="3"/>
        <v>36</v>
      </c>
      <c r="E41" s="28">
        <v>0</v>
      </c>
      <c r="F41" s="26">
        <f t="shared" si="4"/>
        <v>34</v>
      </c>
      <c r="G41" s="13">
        <f t="shared" si="0"/>
        <v>0</v>
      </c>
      <c r="H41" s="11">
        <v>4</v>
      </c>
      <c r="I41" s="30">
        <v>0</v>
      </c>
      <c r="J41" s="26">
        <f t="shared" si="5"/>
        <v>36</v>
      </c>
      <c r="K41" s="13">
        <f t="shared" si="1"/>
        <v>1</v>
      </c>
    </row>
    <row r="42" spans="1:11" ht="15" customHeight="1" x14ac:dyDescent="0.25">
      <c r="A42" s="15">
        <f t="shared" si="2"/>
        <v>35</v>
      </c>
      <c r="B42" s="17" t="s">
        <v>37</v>
      </c>
      <c r="C42" s="25">
        <v>0</v>
      </c>
      <c r="D42" s="26">
        <f t="shared" si="3"/>
        <v>36</v>
      </c>
      <c r="E42" s="28">
        <v>0</v>
      </c>
      <c r="F42" s="26">
        <f t="shared" si="4"/>
        <v>34</v>
      </c>
      <c r="G42" s="13">
        <f t="shared" si="0"/>
        <v>0</v>
      </c>
      <c r="H42" s="11">
        <v>2</v>
      </c>
      <c r="I42" s="30">
        <v>0</v>
      </c>
      <c r="J42" s="26">
        <f t="shared" si="5"/>
        <v>36</v>
      </c>
      <c r="K42" s="13">
        <f t="shared" si="1"/>
        <v>1</v>
      </c>
    </row>
    <row r="43" spans="1:11" ht="15" customHeight="1" x14ac:dyDescent="0.25">
      <c r="A43" s="39">
        <f t="shared" si="2"/>
        <v>36</v>
      </c>
      <c r="B43" s="40" t="s">
        <v>50</v>
      </c>
      <c r="C43" s="41">
        <v>1</v>
      </c>
      <c r="D43" s="26">
        <f t="shared" si="3"/>
        <v>33</v>
      </c>
      <c r="E43" s="42">
        <v>0</v>
      </c>
      <c r="F43" s="26">
        <f t="shared" si="4"/>
        <v>34</v>
      </c>
      <c r="G43" s="13">
        <f t="shared" si="0"/>
        <v>1</v>
      </c>
      <c r="H43" s="43">
        <v>1</v>
      </c>
      <c r="I43" s="44">
        <v>0</v>
      </c>
      <c r="J43" s="26">
        <f t="shared" si="5"/>
        <v>36</v>
      </c>
      <c r="K43" s="13">
        <f t="shared" si="1"/>
        <v>1</v>
      </c>
    </row>
    <row r="44" spans="1:11" ht="15" customHeight="1" x14ac:dyDescent="0.25">
      <c r="A44" s="39">
        <f t="shared" si="2"/>
        <v>37</v>
      </c>
      <c r="B44" s="40" t="s">
        <v>39</v>
      </c>
      <c r="C44" s="41">
        <v>0</v>
      </c>
      <c r="D44" s="26">
        <f t="shared" si="3"/>
        <v>36</v>
      </c>
      <c r="E44" s="42">
        <v>0</v>
      </c>
      <c r="F44" s="26">
        <f t="shared" si="4"/>
        <v>34</v>
      </c>
      <c r="G44" s="13">
        <f t="shared" si="0"/>
        <v>0</v>
      </c>
      <c r="H44" s="43">
        <v>1</v>
      </c>
      <c r="I44" s="44">
        <v>0</v>
      </c>
      <c r="J44" s="26">
        <f t="shared" si="5"/>
        <v>36</v>
      </c>
      <c r="K44" s="13">
        <f t="shared" si="1"/>
        <v>1</v>
      </c>
    </row>
    <row r="45" spans="1:11" ht="15" customHeight="1" x14ac:dyDescent="0.25">
      <c r="A45" s="39">
        <f t="shared" si="2"/>
        <v>38</v>
      </c>
      <c r="B45" s="40" t="s">
        <v>51</v>
      </c>
      <c r="C45" s="41">
        <v>1</v>
      </c>
      <c r="D45" s="26">
        <f t="shared" si="3"/>
        <v>33</v>
      </c>
      <c r="E45" s="42">
        <v>0</v>
      </c>
      <c r="F45" s="26">
        <f t="shared" si="4"/>
        <v>34</v>
      </c>
      <c r="G45" s="13">
        <f t="shared" si="0"/>
        <v>1</v>
      </c>
      <c r="H45" s="43">
        <v>1</v>
      </c>
      <c r="I45" s="44">
        <v>0</v>
      </c>
      <c r="J45" s="26">
        <f t="shared" si="5"/>
        <v>36</v>
      </c>
      <c r="K45" s="13">
        <f t="shared" si="1"/>
        <v>1</v>
      </c>
    </row>
    <row r="46" spans="1:11" ht="15" customHeight="1" x14ac:dyDescent="0.25">
      <c r="A46" s="39">
        <f t="shared" si="2"/>
        <v>39</v>
      </c>
      <c r="B46" s="40" t="s">
        <v>42</v>
      </c>
      <c r="C46" s="41">
        <v>0</v>
      </c>
      <c r="D46" s="26">
        <f t="shared" si="3"/>
        <v>36</v>
      </c>
      <c r="E46" s="42">
        <v>0</v>
      </c>
      <c r="F46" s="26">
        <f t="shared" si="4"/>
        <v>34</v>
      </c>
      <c r="G46" s="13">
        <f t="shared" si="0"/>
        <v>0</v>
      </c>
      <c r="H46" s="43">
        <v>0</v>
      </c>
      <c r="I46" s="44">
        <v>14</v>
      </c>
      <c r="J46" s="26">
        <f t="shared" si="5"/>
        <v>33</v>
      </c>
      <c r="K46" s="13">
        <f t="shared" si="1"/>
        <v>-1</v>
      </c>
    </row>
    <row r="47" spans="1:11" ht="15" customHeight="1" thickBot="1" x14ac:dyDescent="0.3">
      <c r="A47" s="31">
        <f t="shared" si="2"/>
        <v>40</v>
      </c>
      <c r="B47" s="32" t="s">
        <v>43</v>
      </c>
      <c r="C47" s="33">
        <v>0</v>
      </c>
      <c r="D47" s="34">
        <f t="shared" si="3"/>
        <v>36</v>
      </c>
      <c r="E47" s="35">
        <v>0</v>
      </c>
      <c r="F47" s="34">
        <f t="shared" si="4"/>
        <v>34</v>
      </c>
      <c r="G47" s="36">
        <f t="shared" si="0"/>
        <v>0</v>
      </c>
      <c r="H47" s="37">
        <v>0</v>
      </c>
      <c r="I47" s="38">
        <v>1</v>
      </c>
      <c r="J47" s="34">
        <f t="shared" si="5"/>
        <v>35</v>
      </c>
      <c r="K47" s="36">
        <f t="shared" si="1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7 K8:K47">
    <cfRule type="cellIs" dxfId="0" priority="53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5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G8:G47</xm:sqref>
        </x14:conditionalFormatting>
        <x14:conditionalFormatting xmlns:xm="http://schemas.microsoft.com/office/excel/2006/main">
          <x14:cfRule type="iconSet" priority="77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D2019_October20</vt:lpstr>
      <vt:lpstr>D2019_October20!Print_Area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2020-01-17T13:56:22Z</cp:lastPrinted>
  <dcterms:created xsi:type="dcterms:W3CDTF">2014-06-13T11:16:12Z</dcterms:created>
  <dcterms:modified xsi:type="dcterms:W3CDTF">2020-12-20T13:47:06Z</dcterms:modified>
</cp:coreProperties>
</file>